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420" windowHeight="997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17" i="1"/>
  <c r="K17" s="1"/>
  <c r="H18"/>
  <c r="K18" s="1"/>
  <c r="H9"/>
  <c r="K9" s="1"/>
  <c r="H10"/>
  <c r="K10" s="1"/>
  <c r="H11"/>
  <c r="K11" s="1"/>
  <c r="H12"/>
  <c r="K12" s="1"/>
  <c r="H13"/>
  <c r="K13" s="1"/>
  <c r="H15"/>
  <c r="K15" s="1"/>
  <c r="H19" l="1"/>
  <c r="K19"/>
  <c r="G16" l="1"/>
  <c r="J16" s="1"/>
  <c r="G17"/>
  <c r="J17" s="1"/>
  <c r="G18"/>
  <c r="J18" s="1"/>
  <c r="G15"/>
  <c r="J15" s="1"/>
  <c r="G14"/>
  <c r="J14" s="1"/>
  <c r="G13"/>
  <c r="J13" s="1"/>
  <c r="G12"/>
  <c r="J12" s="1"/>
  <c r="G11"/>
  <c r="J11" s="1"/>
  <c r="G10"/>
  <c r="J10" s="1"/>
  <c r="G8" l="1"/>
  <c r="J8" s="1"/>
  <c r="G6" l="1"/>
  <c r="G7"/>
  <c r="J7" s="1"/>
  <c r="G9"/>
  <c r="J9" s="1"/>
  <c r="G19" l="1"/>
  <c r="J6"/>
  <c r="J19" l="1"/>
</calcChain>
</file>

<file path=xl/sharedStrings.xml><?xml version="1.0" encoding="utf-8"?>
<sst xmlns="http://schemas.openxmlformats.org/spreadsheetml/2006/main" count="42" uniqueCount="31">
  <si>
    <t>FORMULARZ CENOWY</t>
  </si>
  <si>
    <t>Lp.</t>
  </si>
  <si>
    <t>Opis elementów składowych zamówienia</t>
  </si>
  <si>
    <t>Jm</t>
  </si>
  <si>
    <t xml:space="preserve"> Cena jednostkowa netto</t>
  </si>
  <si>
    <t>Załącznik nr 2</t>
  </si>
  <si>
    <t>Stawka podatku VAT (liczba)</t>
  </si>
  <si>
    <t>kg</t>
  </si>
  <si>
    <t>szt.</t>
  </si>
  <si>
    <t>butlodni</t>
  </si>
  <si>
    <t>Opcja</t>
  </si>
  <si>
    <t>Podtlenek azotu butla 7 kg</t>
  </si>
  <si>
    <t>Dwutlenek węgla do krioterapii butla 7,5 kg</t>
  </si>
  <si>
    <t>Dwutlenek węgla do laparoskopii butla 7,5 kg</t>
  </si>
  <si>
    <t>Azot ciekły medyczny do Devra</t>
  </si>
  <si>
    <t>Transport butli medycznych</t>
  </si>
  <si>
    <t>Pełnienie butli medycznych</t>
  </si>
  <si>
    <t>Wartość łączna netto opcji</t>
  </si>
  <si>
    <t>Wartość łączna brutto opcji</t>
  </si>
  <si>
    <t>Zapotrze bowanie podstawowe</t>
  </si>
  <si>
    <t>Wartość łączna netto zam. pod.</t>
  </si>
  <si>
    <t>Wartość łączna brutto  zam. pod.</t>
  </si>
  <si>
    <t>x</t>
  </si>
  <si>
    <t>Tlen medyczny butla 10,7m³</t>
  </si>
  <si>
    <r>
      <t>Tlen medyczny butla 1,08m</t>
    </r>
    <r>
      <rPr>
        <vertAlign val="superscript"/>
        <sz val="9"/>
        <color theme="1"/>
        <rFont val="Times New Roman"/>
        <family val="1"/>
        <charset val="238"/>
      </rPr>
      <t>3</t>
    </r>
    <r>
      <rPr>
        <sz val="9"/>
        <color theme="1"/>
        <rFont val="Times New Roman"/>
        <family val="1"/>
        <charset val="238"/>
      </rPr>
      <t xml:space="preserve"> i mniejsze</t>
    </r>
  </si>
  <si>
    <r>
      <t>Tlen medyczny butla 1,6m</t>
    </r>
    <r>
      <rPr>
        <vertAlign val="superscript"/>
        <sz val="9"/>
        <color theme="1"/>
        <rFont val="Times New Roman"/>
        <family val="1"/>
        <charset val="238"/>
      </rPr>
      <t>3</t>
    </r>
  </si>
  <si>
    <r>
      <t>Tlen medyczny butla 6,4m</t>
    </r>
    <r>
      <rPr>
        <vertAlign val="superscript"/>
        <sz val="9"/>
        <color theme="1"/>
        <rFont val="Times New Roman"/>
        <family val="1"/>
        <charset val="238"/>
      </rPr>
      <t>3</t>
    </r>
  </si>
  <si>
    <r>
      <t>Razem -</t>
    </r>
    <r>
      <rPr>
        <sz val="9"/>
        <color rgb="FF000000"/>
        <rFont val="Times New Roman"/>
        <family val="1"/>
        <charset val="238"/>
      </rPr>
      <t xml:space="preserve"> liczba</t>
    </r>
  </si>
  <si>
    <r>
      <t>Dzierżawa butli sprężonego powietrza F40 P150 MP – 10 szt.</t>
    </r>
    <r>
      <rPr>
        <sz val="9"/>
        <rFont val="Times New Roman"/>
        <family val="1"/>
        <charset val="238"/>
      </rPr>
      <t xml:space="preserve"> x 12 mies.</t>
    </r>
  </si>
  <si>
    <r>
      <t>Dzierżawa butli na tlen medyczny F50 P150 MP – 10 szt.</t>
    </r>
    <r>
      <rPr>
        <sz val="9"/>
        <rFont val="Times New Roman"/>
        <family val="1"/>
        <charset val="238"/>
      </rPr>
      <t>x 12 mies.</t>
    </r>
  </si>
  <si>
    <t>Dzierżawa butli dw. węgla med. –  4szt. x 12 mies.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</si>
</sst>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3">
    <font>
      <sz val="11"/>
      <color theme="1"/>
      <name val="Czcionka tekstu podstawowego"/>
      <family val="2"/>
      <charset val="238"/>
    </font>
    <font>
      <b/>
      <i/>
      <sz val="8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rgb="FFC0C0C0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9" fontId="3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12" fillId="0" borderId="2" xfId="0" applyNumberFormat="1" applyFont="1" applyBorder="1" applyAlignment="1">
      <alignment wrapText="1"/>
    </xf>
    <xf numFmtId="164" fontId="12" fillId="4" borderId="2" xfId="0" applyNumberFormat="1" applyFon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2" xfId="0" applyFont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view="pageBreakPreview" zoomScale="130" zoomScaleNormal="120" zoomScaleSheetLayoutView="130" zoomScalePageLayoutView="120" workbookViewId="0">
      <selection activeCell="K1" sqref="K1"/>
    </sheetView>
  </sheetViews>
  <sheetFormatPr defaultRowHeight="14.25"/>
  <cols>
    <col min="1" max="1" width="3.875" customWidth="1"/>
    <col min="2" max="2" width="20.125" customWidth="1"/>
    <col min="3" max="3" width="7.5" customWidth="1"/>
    <col min="4" max="4" width="8.5" customWidth="1"/>
    <col min="5" max="5" width="7.125" customWidth="1"/>
    <col min="6" max="6" width="8.875" customWidth="1"/>
    <col min="7" max="7" width="10.625" customWidth="1"/>
    <col min="8" max="8" width="9.875" customWidth="1"/>
    <col min="9" max="9" width="6.375" customWidth="1"/>
    <col min="10" max="10" width="12" customWidth="1"/>
    <col min="11" max="11" width="10" customWidth="1"/>
  </cols>
  <sheetData>
    <row r="1" spans="1:11" ht="15">
      <c r="A1" s="36" t="s">
        <v>5</v>
      </c>
      <c r="B1" s="36"/>
      <c r="C1" s="7"/>
      <c r="D1" s="37"/>
      <c r="E1" s="37"/>
      <c r="F1" s="37"/>
      <c r="G1" s="7"/>
      <c r="H1" s="9"/>
      <c r="I1" s="7"/>
      <c r="J1" s="7"/>
      <c r="K1" s="44"/>
    </row>
    <row r="2" spans="1:11" ht="1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15">
      <c r="A3" s="42"/>
      <c r="B3" s="42"/>
      <c r="C3" s="8"/>
      <c r="D3" s="8"/>
      <c r="E3" s="8"/>
      <c r="F3" s="8"/>
      <c r="G3" s="8"/>
      <c r="H3" s="8"/>
      <c r="I3" s="8"/>
      <c r="J3" s="8"/>
    </row>
    <row r="4" spans="1:11" ht="52.5" customHeight="1">
      <c r="A4" s="1" t="s">
        <v>1</v>
      </c>
      <c r="B4" s="2" t="s">
        <v>2</v>
      </c>
      <c r="C4" s="11" t="s">
        <v>3</v>
      </c>
      <c r="D4" s="11" t="s">
        <v>19</v>
      </c>
      <c r="E4" s="10" t="s">
        <v>10</v>
      </c>
      <c r="F4" s="11" t="s">
        <v>4</v>
      </c>
      <c r="G4" s="11" t="s">
        <v>20</v>
      </c>
      <c r="H4" s="10" t="s">
        <v>17</v>
      </c>
      <c r="I4" s="11" t="s">
        <v>6</v>
      </c>
      <c r="J4" s="11" t="s">
        <v>21</v>
      </c>
      <c r="K4" s="10" t="s">
        <v>18</v>
      </c>
    </row>
    <row r="5" spans="1:11">
      <c r="A5" s="13">
        <v>1</v>
      </c>
      <c r="B5" s="14">
        <v>2</v>
      </c>
      <c r="C5" s="15">
        <v>3</v>
      </c>
      <c r="D5" s="15">
        <v>4</v>
      </c>
      <c r="E5" s="12">
        <v>5</v>
      </c>
      <c r="F5" s="15">
        <v>6</v>
      </c>
      <c r="G5" s="15">
        <v>7</v>
      </c>
      <c r="H5" s="12">
        <v>8</v>
      </c>
      <c r="I5" s="15">
        <v>9</v>
      </c>
      <c r="J5" s="15">
        <v>10</v>
      </c>
      <c r="K5" s="12">
        <v>11</v>
      </c>
    </row>
    <row r="6" spans="1:11" ht="35.25" customHeight="1">
      <c r="A6" s="16">
        <v>1</v>
      </c>
      <c r="B6" s="17" t="s">
        <v>28</v>
      </c>
      <c r="C6" s="18" t="s">
        <v>9</v>
      </c>
      <c r="D6" s="19">
        <v>3660</v>
      </c>
      <c r="E6" s="20"/>
      <c r="F6" s="21"/>
      <c r="G6" s="22">
        <f t="shared" ref="G6:G18" si="0">ROUND(D6*F6,2)</f>
        <v>0</v>
      </c>
      <c r="H6" s="23"/>
      <c r="I6" s="24"/>
      <c r="J6" s="22">
        <f t="shared" ref="J6:J18" si="1">ROUND(G6*I6/100+G6,2)</f>
        <v>0</v>
      </c>
      <c r="K6" s="23"/>
    </row>
    <row r="7" spans="1:11" ht="36" customHeight="1">
      <c r="A7" s="16">
        <v>2</v>
      </c>
      <c r="B7" s="17" t="s">
        <v>29</v>
      </c>
      <c r="C7" s="18" t="s">
        <v>9</v>
      </c>
      <c r="D7" s="19">
        <v>3660</v>
      </c>
      <c r="E7" s="20"/>
      <c r="F7" s="21"/>
      <c r="G7" s="22">
        <f t="shared" si="0"/>
        <v>0</v>
      </c>
      <c r="H7" s="23"/>
      <c r="I7" s="24"/>
      <c r="J7" s="22">
        <f t="shared" si="1"/>
        <v>0</v>
      </c>
      <c r="K7" s="23"/>
    </row>
    <row r="8" spans="1:11" ht="15.75" customHeight="1">
      <c r="A8" s="16">
        <v>3</v>
      </c>
      <c r="B8" s="17" t="s">
        <v>23</v>
      </c>
      <c r="C8" s="18" t="s">
        <v>8</v>
      </c>
      <c r="D8" s="25">
        <v>10</v>
      </c>
      <c r="E8" s="20"/>
      <c r="F8" s="22"/>
      <c r="G8" s="22">
        <f t="shared" si="0"/>
        <v>0</v>
      </c>
      <c r="H8" s="23"/>
      <c r="I8" s="24"/>
      <c r="J8" s="22">
        <f t="shared" si="1"/>
        <v>0</v>
      </c>
      <c r="K8" s="23"/>
    </row>
    <row r="9" spans="1:11" ht="25.5" customHeight="1">
      <c r="A9" s="16">
        <v>4</v>
      </c>
      <c r="B9" s="26" t="s">
        <v>24</v>
      </c>
      <c r="C9" s="18" t="s">
        <v>8</v>
      </c>
      <c r="D9" s="25">
        <v>100</v>
      </c>
      <c r="E9" s="20">
        <v>30</v>
      </c>
      <c r="F9" s="22"/>
      <c r="G9" s="22">
        <f t="shared" si="0"/>
        <v>0</v>
      </c>
      <c r="H9" s="23">
        <f t="shared" ref="H9:H18" si="2">ROUND(E9*F9,2)</f>
        <v>0</v>
      </c>
      <c r="I9" s="24"/>
      <c r="J9" s="22">
        <f t="shared" si="1"/>
        <v>0</v>
      </c>
      <c r="K9" s="23">
        <f t="shared" ref="K9:K18" si="3">ROUND(H9+H9*I9/100,2)</f>
        <v>0</v>
      </c>
    </row>
    <row r="10" spans="1:11" ht="15" customHeight="1">
      <c r="A10" s="16">
        <v>5</v>
      </c>
      <c r="B10" s="17" t="s">
        <v>25</v>
      </c>
      <c r="C10" s="18" t="s">
        <v>8</v>
      </c>
      <c r="D10" s="25">
        <v>50</v>
      </c>
      <c r="E10" s="20">
        <v>20</v>
      </c>
      <c r="F10" s="22"/>
      <c r="G10" s="22">
        <f t="shared" si="0"/>
        <v>0</v>
      </c>
      <c r="H10" s="23">
        <f t="shared" si="2"/>
        <v>0</v>
      </c>
      <c r="I10" s="24"/>
      <c r="J10" s="22">
        <f t="shared" si="1"/>
        <v>0</v>
      </c>
      <c r="K10" s="23">
        <f t="shared" si="3"/>
        <v>0</v>
      </c>
    </row>
    <row r="11" spans="1:11" ht="15.75" customHeight="1">
      <c r="A11" s="16">
        <v>6</v>
      </c>
      <c r="B11" s="27" t="s">
        <v>26</v>
      </c>
      <c r="C11" s="18" t="s">
        <v>8</v>
      </c>
      <c r="D11" s="25">
        <v>6</v>
      </c>
      <c r="E11" s="20"/>
      <c r="F11" s="22"/>
      <c r="G11" s="22">
        <f t="shared" si="0"/>
        <v>0</v>
      </c>
      <c r="H11" s="23">
        <f t="shared" si="2"/>
        <v>0</v>
      </c>
      <c r="I11" s="24"/>
      <c r="J11" s="22">
        <f t="shared" si="1"/>
        <v>0</v>
      </c>
      <c r="K11" s="23">
        <f t="shared" si="3"/>
        <v>0</v>
      </c>
    </row>
    <row r="12" spans="1:11" ht="15" customHeight="1">
      <c r="A12" s="16">
        <v>7</v>
      </c>
      <c r="B12" s="27" t="s">
        <v>11</v>
      </c>
      <c r="C12" s="18" t="s">
        <v>8</v>
      </c>
      <c r="D12" s="25">
        <v>30</v>
      </c>
      <c r="E12" s="20">
        <v>8</v>
      </c>
      <c r="F12" s="22"/>
      <c r="G12" s="22">
        <f t="shared" si="0"/>
        <v>0</v>
      </c>
      <c r="H12" s="23">
        <f t="shared" si="2"/>
        <v>0</v>
      </c>
      <c r="I12" s="24"/>
      <c r="J12" s="22">
        <f t="shared" si="1"/>
        <v>0</v>
      </c>
      <c r="K12" s="23">
        <f t="shared" si="3"/>
        <v>0</v>
      </c>
    </row>
    <row r="13" spans="1:11" ht="24.75" customHeight="1">
      <c r="A13" s="16">
        <v>8</v>
      </c>
      <c r="B13" s="27" t="s">
        <v>12</v>
      </c>
      <c r="C13" s="18" t="s">
        <v>8</v>
      </c>
      <c r="D13" s="25">
        <v>50</v>
      </c>
      <c r="E13" s="20">
        <v>15</v>
      </c>
      <c r="F13" s="22"/>
      <c r="G13" s="22">
        <f t="shared" si="0"/>
        <v>0</v>
      </c>
      <c r="H13" s="23">
        <f t="shared" si="2"/>
        <v>0</v>
      </c>
      <c r="I13" s="24"/>
      <c r="J13" s="22">
        <f t="shared" si="1"/>
        <v>0</v>
      </c>
      <c r="K13" s="23">
        <f t="shared" si="3"/>
        <v>0</v>
      </c>
    </row>
    <row r="14" spans="1:11" ht="27" customHeight="1">
      <c r="A14" s="16">
        <v>9</v>
      </c>
      <c r="B14" s="27" t="s">
        <v>13</v>
      </c>
      <c r="C14" s="18" t="s">
        <v>8</v>
      </c>
      <c r="D14" s="25">
        <v>8</v>
      </c>
      <c r="E14" s="20"/>
      <c r="F14" s="22"/>
      <c r="G14" s="22">
        <f t="shared" si="0"/>
        <v>0</v>
      </c>
      <c r="H14" s="23"/>
      <c r="I14" s="24"/>
      <c r="J14" s="22">
        <f t="shared" si="1"/>
        <v>0</v>
      </c>
      <c r="K14" s="23"/>
    </row>
    <row r="15" spans="1:11" ht="15" customHeight="1">
      <c r="A15" s="16">
        <v>10</v>
      </c>
      <c r="B15" s="27" t="s">
        <v>14</v>
      </c>
      <c r="C15" s="18" t="s">
        <v>7</v>
      </c>
      <c r="D15" s="25">
        <v>2500</v>
      </c>
      <c r="E15" s="20">
        <v>800</v>
      </c>
      <c r="F15" s="22"/>
      <c r="G15" s="22">
        <f t="shared" si="0"/>
        <v>0</v>
      </c>
      <c r="H15" s="23">
        <f t="shared" si="2"/>
        <v>0</v>
      </c>
      <c r="I15" s="24"/>
      <c r="J15" s="22">
        <f t="shared" si="1"/>
        <v>0</v>
      </c>
      <c r="K15" s="23">
        <f t="shared" si="3"/>
        <v>0</v>
      </c>
    </row>
    <row r="16" spans="1:11" ht="24.75" customHeight="1">
      <c r="A16" s="16">
        <v>11</v>
      </c>
      <c r="B16" s="35" t="s">
        <v>30</v>
      </c>
      <c r="C16" s="18" t="s">
        <v>9</v>
      </c>
      <c r="D16" s="18">
        <v>1464</v>
      </c>
      <c r="E16" s="34"/>
      <c r="F16" s="22"/>
      <c r="G16" s="22">
        <f t="shared" si="0"/>
        <v>0</v>
      </c>
      <c r="H16" s="23"/>
      <c r="I16" s="24"/>
      <c r="J16" s="22">
        <f t="shared" si="1"/>
        <v>0</v>
      </c>
      <c r="K16" s="23"/>
    </row>
    <row r="17" spans="1:11" ht="17.25" customHeight="1">
      <c r="A17" s="16">
        <v>12</v>
      </c>
      <c r="B17" s="27" t="s">
        <v>15</v>
      </c>
      <c r="C17" s="28" t="s">
        <v>8</v>
      </c>
      <c r="D17" s="29">
        <v>196</v>
      </c>
      <c r="E17" s="20">
        <v>58</v>
      </c>
      <c r="F17" s="22"/>
      <c r="G17" s="22">
        <f t="shared" si="0"/>
        <v>0</v>
      </c>
      <c r="H17" s="23">
        <f t="shared" si="2"/>
        <v>0</v>
      </c>
      <c r="I17" s="24"/>
      <c r="J17" s="22">
        <f t="shared" si="1"/>
        <v>0</v>
      </c>
      <c r="K17" s="23">
        <f t="shared" si="3"/>
        <v>0</v>
      </c>
    </row>
    <row r="18" spans="1:11" ht="14.25" customHeight="1">
      <c r="A18" s="16">
        <v>13</v>
      </c>
      <c r="B18" s="27" t="s">
        <v>16</v>
      </c>
      <c r="C18" s="18" t="s">
        <v>8</v>
      </c>
      <c r="D18" s="25">
        <v>196</v>
      </c>
      <c r="E18" s="20">
        <v>58</v>
      </c>
      <c r="F18" s="22"/>
      <c r="G18" s="22">
        <f t="shared" si="0"/>
        <v>0</v>
      </c>
      <c r="H18" s="23">
        <f t="shared" si="2"/>
        <v>0</v>
      </c>
      <c r="I18" s="24"/>
      <c r="J18" s="22">
        <f t="shared" si="1"/>
        <v>0</v>
      </c>
      <c r="K18" s="23">
        <f t="shared" si="3"/>
        <v>0</v>
      </c>
    </row>
    <row r="19" spans="1:11">
      <c r="A19" s="38" t="s">
        <v>27</v>
      </c>
      <c r="B19" s="38"/>
      <c r="C19" s="39" t="s">
        <v>22</v>
      </c>
      <c r="D19" s="40"/>
      <c r="E19" s="40"/>
      <c r="F19" s="41"/>
      <c r="G19" s="30">
        <f>SUM(G6:G18)</f>
        <v>0</v>
      </c>
      <c r="H19" s="31">
        <f>SUM(H6:H18)</f>
        <v>0</v>
      </c>
      <c r="I19" s="32" t="s">
        <v>22</v>
      </c>
      <c r="J19" s="30">
        <f>SUM(J6:J18)</f>
        <v>0</v>
      </c>
      <c r="K19" s="33">
        <f>SUM(K6:K18)</f>
        <v>0</v>
      </c>
    </row>
    <row r="20" spans="1:11" ht="15">
      <c r="A20" s="3"/>
      <c r="B20" s="3"/>
      <c r="C20" s="3"/>
      <c r="D20" s="3"/>
      <c r="E20" s="3"/>
      <c r="F20" s="4"/>
      <c r="G20" s="5"/>
      <c r="H20" s="5"/>
      <c r="I20" s="5"/>
      <c r="J20" s="5"/>
    </row>
    <row r="21" spans="1:11" ht="15">
      <c r="A21" s="3"/>
      <c r="B21" s="3"/>
      <c r="C21" s="3"/>
      <c r="D21" s="3"/>
      <c r="E21" s="3"/>
      <c r="F21" s="3"/>
      <c r="G21" s="6"/>
      <c r="H21" s="6"/>
      <c r="I21" s="6"/>
      <c r="J21" s="6"/>
    </row>
  </sheetData>
  <mergeCells count="6">
    <mergeCell ref="A1:B1"/>
    <mergeCell ref="D1:F1"/>
    <mergeCell ref="A19:B19"/>
    <mergeCell ref="C19:F19"/>
    <mergeCell ref="A3:B3"/>
    <mergeCell ref="A2:J2"/>
  </mergeCells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Madzella</dc:creator>
  <cp:lastModifiedBy>Magda</cp:lastModifiedBy>
  <cp:lastPrinted>2023-10-13T10:45:49Z</cp:lastPrinted>
  <dcterms:created xsi:type="dcterms:W3CDTF">2019-07-06T20:21:48Z</dcterms:created>
  <dcterms:modified xsi:type="dcterms:W3CDTF">2023-10-18T10:46:09Z</dcterms:modified>
</cp:coreProperties>
</file>